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2-sample 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<sst xmlns="http://schemas.openxmlformats.org/spreadsheetml/2006/main" count="19" uniqueCount="19">
  <si>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Mean</t>
  </si>
  <si>
    <t>StDev</t>
  </si>
  <si>
    <t>N</t>
  </si>
  <si>
    <t>SE Mean</t>
  </si>
  <si>
    <t>Variance</t>
  </si>
  <si>
    <t>Partner</t>
  </si>
  <si>
    <t>Not Partner</t>
  </si>
  <si>
    <t>Values</t>
  </si>
  <si>
    <t>Observed Difference (Sample 2-1)</t>
  </si>
  <si>
    <t>Standard Deviation of Difference</t>
  </si>
  <si>
    <t>Unequal Variances</t>
  </si>
  <si>
    <t>DF</t>
  </si>
  <si>
    <t>Alpha</t>
  </si>
  <si>
    <t>Critical Value</t>
  </si>
  <si>
    <t>Test Statistic t</t>
  </si>
  <si>
    <t>Population 1 = Population 2: P-Value</t>
  </si>
  <si>
    <t>Population 1 &gt; Population 2: P-Value</t>
  </si>
  <si>
    <t>Population 1 &lt; Population 2: P-Value</t>
  </si>
  <si>
    <t>2-Sample t-test with Unequal Variances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</si>
</sst>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37.421875" style="0" bestFit="1" customWidth="1"/>
  </cols>
  <sheetData>
    <row r="1" ht="12.75">
      <c r="A1" s="1" t="s">
        <v>18</v>
      </c>
    </row>
    <row r="3" spans="2:6" ht="12.75"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1:6" ht="12.75">
      <c r="A4" t="s">
        <v>5</v>
      </c>
      <c r="B4">
        <v>4.48</v>
      </c>
      <c r="C4">
        <v>5.87</v>
      </c>
      <c r="D4">
        <v>64</v>
      </c>
      <c r="E4">
        <f>IF(D4,C4/SQRT(D4),"")</f>
        <v>0.73375</v>
      </c>
      <c r="F4">
        <f>IF(C4,C4^2,"")</f>
        <v>34.456900000000005</v>
      </c>
    </row>
    <row r="5" spans="1:6" ht="12.75">
      <c r="A5" t="s">
        <v>6</v>
      </c>
      <c r="B5">
        <v>2.396</v>
      </c>
      <c r="C5">
        <v>2.018</v>
      </c>
      <c r="D5">
        <v>48</v>
      </c>
      <c r="E5">
        <f>IF(D5,C5/SQRT(D5),"")</f>
        <v>0.2912732108061662</v>
      </c>
      <c r="F5">
        <f>IF(C5,C5^2,"")</f>
        <v>4.072323999999999</v>
      </c>
    </row>
    <row r="8" ht="12.75">
      <c r="B8" t="s">
        <v>7</v>
      </c>
    </row>
    <row r="9" spans="1:2" ht="12.75">
      <c r="A9" t="s">
        <v>8</v>
      </c>
      <c r="B9">
        <f>IF(B4,B5-B4,"")</f>
        <v>-2.0840000000000005</v>
      </c>
    </row>
    <row r="10" spans="1:2" ht="12.75">
      <c r="A10" t="s">
        <v>9</v>
      </c>
      <c r="B10">
        <f>IF(C4,SQRT((F4/D4+F5/D5)),"")</f>
        <v>0.7894486340689516</v>
      </c>
    </row>
    <row r="13" ht="12.75">
      <c r="A13" s="1" t="s">
        <v>10</v>
      </c>
    </row>
    <row r="14" spans="1:2" ht="12.75">
      <c r="A14" t="s">
        <v>11</v>
      </c>
      <c r="B14">
        <f>FLOOR(((F4/D4)+(F5/D5))^2/(((F4/D4)^2)/(D4-1)+((F5/D5)^2)/(D5-1)),1)</f>
        <v>81</v>
      </c>
    </row>
    <row r="15" spans="1:2" ht="12.75">
      <c r="A15" t="s">
        <v>12</v>
      </c>
      <c r="B15">
        <v>0.05</v>
      </c>
    </row>
    <row r="16" spans="1:2" ht="12.75">
      <c r="A16" t="s">
        <v>13</v>
      </c>
      <c r="B16">
        <f>TINV(B15,B14)</f>
        <v>1.9896862879613617</v>
      </c>
    </row>
    <row r="17" spans="1:2" ht="12.75">
      <c r="A17" t="s">
        <v>14</v>
      </c>
      <c r="B17">
        <f>B9/B10</f>
        <v>-2.6398170952031577</v>
      </c>
    </row>
    <row r="18" spans="1:2" ht="12.75">
      <c r="A18" t="s">
        <v>15</v>
      </c>
      <c r="B18">
        <f>TDIST(ABS(B17),B14,2)</f>
        <v>0.00994807601755966</v>
      </c>
    </row>
    <row r="19" spans="1:2" ht="12.75">
      <c r="A19" s="2" t="s">
        <v>16</v>
      </c>
      <c r="B19" s="2">
        <f>TDIST(ABS(B17),B14,1)</f>
        <v>0.00497403800877983</v>
      </c>
    </row>
    <row r="20" spans="1:2" ht="12.75">
      <c r="A20" t="s">
        <v>17</v>
      </c>
      <c r="B20">
        <f>1-TDIST(ABS(B17),B14,1)</f>
        <v>0.9950259619912202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2009-07-27T21:44:46Z</dcterms:created>
  <dcterms:modified xsi:type="dcterms:W3CDTF">2009-07-27T21:45:33Z</dcterms:modified>
  <cp:category/>
  <cp:version/>
  <cp:contentType/>
  <cp:contentStatus/>
</cp:coreProperties>
</file>